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630" windowHeight="7270" activeTab="2"/>
  </bookViews>
  <sheets>
    <sheet name="boesfs" sheetId="1" r:id="rId1"/>
    <sheet name="native" sheetId="2" r:id="rId2"/>
    <sheet name="compare" sheetId="3" r:id="rId3"/>
  </sheets>
  <calcPr calcId="144525"/>
</workbook>
</file>

<file path=xl/sharedStrings.xml><?xml version="1.0" encoding="utf-8"?>
<sst xmlns="http://schemas.openxmlformats.org/spreadsheetml/2006/main" count="147" uniqueCount="38">
  <si>
    <t>测试环境</t>
  </si>
  <si>
    <t>filebench 第1组</t>
  </si>
  <si>
    <t>selftest 第1组</t>
  </si>
  <si>
    <t>Linux发行版</t>
  </si>
  <si>
    <t>Debian 9</t>
  </si>
  <si>
    <t>每秒流操作数</t>
  </si>
  <si>
    <t>ops/s</t>
  </si>
  <si>
    <t>压缩内核源码</t>
  </si>
  <si>
    <t>s</t>
  </si>
  <si>
    <t>Linux内核</t>
  </si>
  <si>
    <t>4.11.12</t>
  </si>
  <si>
    <t>IO总带宽</t>
  </si>
  <si>
    <t>mb/s</t>
  </si>
  <si>
    <t>解压内核源码</t>
  </si>
  <si>
    <t>机器模式</t>
  </si>
  <si>
    <t>虚拟机</t>
  </si>
  <si>
    <t>流操作响应时间</t>
  </si>
  <si>
    <t>ms/op</t>
  </si>
  <si>
    <t>编译内核源码(tinyconfig)</t>
  </si>
  <si>
    <t>内存大小</t>
  </si>
  <si>
    <t>2G</t>
  </si>
  <si>
    <t>硬盘大小</t>
  </si>
  <si>
    <t>50G</t>
  </si>
  <si>
    <t>filebench 第2组</t>
  </si>
  <si>
    <t>selftest 第2组</t>
  </si>
  <si>
    <t>处理器个数</t>
  </si>
  <si>
    <t>处理器核数</t>
  </si>
  <si>
    <t>crash</t>
  </si>
  <si>
    <t>处理器总核数</t>
  </si>
  <si>
    <t>机器环境</t>
  </si>
  <si>
    <t>boesfs</t>
  </si>
  <si>
    <t>filebench 第3组</t>
  </si>
  <si>
    <t>selftest 第3组</t>
  </si>
  <si>
    <t>native</t>
  </si>
  <si>
    <t>filebench</t>
  </si>
  <si>
    <t>compare</t>
  </si>
  <si>
    <t>selftest</t>
  </si>
  <si>
    <t>boesfs/native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</si>
</sst>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176" formatCode="0.000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3" tint="0.6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9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0" fontId="8" fillId="6" borderId="2" applyNumberFormat="0" applyAlignment="0" applyProtection="0">
      <alignment vertical="center"/>
    </xf>
    <xf numFmtId="0" fontId="11" fillId="10" borderId="3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76" fontId="0" fillId="0" borderId="0" xfId="0" applyNumberForma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/>
    </xf>
    <xf numFmtId="0" fontId="3" fillId="0" borderId="0" xfId="0" applyFont="1">
      <alignment vertical="center"/>
    </xf>
    <xf numFmtId="176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5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每秒流操作数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(boesfs!$E$3,boesfs!$E$8,boesfs!$E$13)</c:f>
              <c:strCache>
                <c:ptCount val="3"/>
                <c:pt idx="0">
                  <c:v>每秒流操作数</c:v>
                </c:pt>
                <c:pt idx="1">
                  <c:v>每秒流操作数</c:v>
                </c:pt>
                <c:pt idx="2">
                  <c:v>每秒流操作数</c:v>
                </c:pt>
              </c:strCache>
            </c:strRef>
          </c:cat>
          <c:val>
            <c:numRef>
              <c:f>(boesfs!$F$3,boesfs!$F$8,boesfs!$F$13)</c:f>
              <c:numCache>
                <c:formatCode>0.000_ </c:formatCode>
                <c:ptCount val="3"/>
                <c:pt idx="0">
                  <c:v>8579.776</c:v>
                </c:pt>
                <c:pt idx="1">
                  <c:v>6540.998</c:v>
                </c:pt>
                <c:pt idx="2">
                  <c:v>6472.125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289730218"/>
        <c:axId val="977225971"/>
      </c:lineChart>
      <c:catAx>
        <c:axId val="289730218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77225971"/>
        <c:crosses val="autoZero"/>
        <c:auto val="1"/>
        <c:lblAlgn val="ctr"/>
        <c:lblOffset val="100"/>
        <c:noMultiLvlLbl val="0"/>
      </c:catAx>
      <c:valAx>
        <c:axId val="9772259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8973021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IO</a:t>
            </a:r>
            <a:r>
              <a:rPr altLang="en-US"/>
              <a:t>总带宽</a:t>
            </a:r>
            <a:endParaRPr lang="en-US" altLang="zh-CN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(boesfs!$E$4,boesfs!$E$9,boesfs!$E$14)</c:f>
              <c:strCache>
                <c:ptCount val="3"/>
                <c:pt idx="0">
                  <c:v>IO总带宽</c:v>
                </c:pt>
                <c:pt idx="1">
                  <c:v>IO总带宽</c:v>
                </c:pt>
                <c:pt idx="2">
                  <c:v>IO总带宽</c:v>
                </c:pt>
              </c:strCache>
            </c:strRef>
          </c:cat>
          <c:val>
            <c:numRef>
              <c:f>(boesfs!$F$4,boesfs!$F$9,boesfs!$F$14)</c:f>
              <c:numCache>
                <c:formatCode>General</c:formatCode>
                <c:ptCount val="3"/>
                <c:pt idx="0">
                  <c:v>204.4</c:v>
                </c:pt>
                <c:pt idx="1">
                  <c:v>155.4</c:v>
                </c:pt>
                <c:pt idx="2">
                  <c:v>153.5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63661739"/>
        <c:axId val="494362614"/>
      </c:lineChart>
      <c:catAx>
        <c:axId val="63661739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494362614"/>
        <c:crosses val="autoZero"/>
        <c:auto val="1"/>
        <c:lblAlgn val="ctr"/>
        <c:lblOffset val="100"/>
        <c:noMultiLvlLbl val="0"/>
      </c:catAx>
      <c:valAx>
        <c:axId val="49436261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6366173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流操作响应时间</a:t>
            </a:r>
          </a:p>
        </c:rich>
      </c:tx>
      <c:layout>
        <c:manualLayout>
          <c:xMode val="edge"/>
          <c:yMode val="edge"/>
          <c:x val="0.354079254079254"/>
          <c:y val="0.0427046263345196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elete val="1"/>
          </c:dLbls>
          <c:cat>
            <c:strRef>
              <c:f>(boesfs!$E$5,boesfs!$E$10,boesfs!$E$15)</c:f>
              <c:strCache>
                <c:ptCount val="3"/>
                <c:pt idx="0">
                  <c:v>流操作响应时间</c:v>
                </c:pt>
                <c:pt idx="1">
                  <c:v>流操作响应时间</c:v>
                </c:pt>
                <c:pt idx="2">
                  <c:v>流操作响应时间</c:v>
                </c:pt>
              </c:strCache>
            </c:strRef>
          </c:cat>
          <c:val>
            <c:numRef>
              <c:f>(boesfs!$F$5,boesfs!$F$10,boesfs!$F$15)</c:f>
              <c:numCache>
                <c:formatCode>General</c:formatCode>
                <c:ptCount val="3"/>
                <c:pt idx="0">
                  <c:v>19.2</c:v>
                </c:pt>
                <c:pt idx="1">
                  <c:v>25.4</c:v>
                </c:pt>
                <c:pt idx="2">
                  <c:v>25.8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0"/>
        <c:smooth val="0"/>
        <c:axId val="914024250"/>
        <c:axId val="946806774"/>
      </c:lineChart>
      <c:catAx>
        <c:axId val="914024250"/>
        <c:scaling>
          <c:orientation val="minMax"/>
        </c:scaling>
        <c:delete val="1"/>
        <c:axPos val="b"/>
        <c:majorTickMark val="none"/>
        <c:minorTickMark val="none"/>
        <c:tickLblPos val="nextTo"/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46806774"/>
        <c:crosses val="autoZero"/>
        <c:auto val="1"/>
        <c:lblAlgn val="ctr"/>
        <c:lblOffset val="100"/>
        <c:noMultiLvlLbl val="0"/>
      </c:catAx>
      <c:valAx>
        <c:axId val="94680677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91402425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622300</xdr:colOff>
      <xdr:row>16</xdr:row>
      <xdr:rowOff>1270</xdr:rowOff>
    </xdr:from>
    <xdr:to>
      <xdr:col>7</xdr:col>
      <xdr:colOff>13335</xdr:colOff>
      <xdr:row>24</xdr:row>
      <xdr:rowOff>95885</xdr:rowOff>
    </xdr:to>
    <xdr:graphicFrame>
      <xdr:nvGraphicFramePr>
        <xdr:cNvPr id="2" name="图表 1"/>
        <xdr:cNvGraphicFramePr/>
      </xdr:nvGraphicFramePr>
      <xdr:xfrm>
        <a:off x="3340100" y="2934970"/>
        <a:ext cx="2762885" cy="15170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558800</xdr:colOff>
      <xdr:row>25</xdr:row>
      <xdr:rowOff>139700</xdr:rowOff>
    </xdr:from>
    <xdr:to>
      <xdr:col>6</xdr:col>
      <xdr:colOff>603885</xdr:colOff>
      <xdr:row>34</xdr:row>
      <xdr:rowOff>107950</xdr:rowOff>
    </xdr:to>
    <xdr:graphicFrame>
      <xdr:nvGraphicFramePr>
        <xdr:cNvPr id="3" name="图表 2"/>
        <xdr:cNvGraphicFramePr/>
      </xdr:nvGraphicFramePr>
      <xdr:xfrm>
        <a:off x="3276600" y="4673600"/>
        <a:ext cx="2788285" cy="15684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584200</xdr:colOff>
      <xdr:row>35</xdr:row>
      <xdr:rowOff>133350</xdr:rowOff>
    </xdr:from>
    <xdr:to>
      <xdr:col>6</xdr:col>
      <xdr:colOff>565150</xdr:colOff>
      <xdr:row>45</xdr:row>
      <xdr:rowOff>139700</xdr:rowOff>
    </xdr:to>
    <xdr:graphicFrame>
      <xdr:nvGraphicFramePr>
        <xdr:cNvPr id="4" name="图表 3"/>
        <xdr:cNvGraphicFramePr/>
      </xdr:nvGraphicFramePr>
      <xdr:xfrm>
        <a:off x="3302000" y="6445250"/>
        <a:ext cx="2724150" cy="178435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L15"/>
  <sheetViews>
    <sheetView topLeftCell="C1" workbookViewId="0">
      <selection activeCell="F14" sqref="F14"/>
    </sheetView>
  </sheetViews>
  <sheetFormatPr defaultColWidth="9" defaultRowHeight="14"/>
  <cols>
    <col min="2" max="2" width="13.8181818181818" style="1" customWidth="1"/>
    <col min="3" max="3" width="16.0909090909091" style="1" customWidth="1"/>
    <col min="5" max="5" width="14.7272727272727" customWidth="1"/>
    <col min="6" max="6" width="15.5454545454545" customWidth="1"/>
    <col min="9" max="9" width="25.6363636363636" customWidth="1"/>
    <col min="10" max="10" width="11.3636363636364" customWidth="1"/>
  </cols>
  <sheetData>
    <row r="2" ht="21" spans="2:11">
      <c r="B2" s="2" t="s">
        <v>0</v>
      </c>
      <c r="C2" s="2"/>
      <c r="E2" s="1" t="s">
        <v>1</v>
      </c>
      <c r="F2" s="1"/>
      <c r="G2" s="1"/>
      <c r="I2" s="1" t="s">
        <v>2</v>
      </c>
      <c r="J2" s="1"/>
      <c r="K2" s="1"/>
    </row>
    <row r="3" spans="2:11">
      <c r="B3" s="4" t="s">
        <v>3</v>
      </c>
      <c r="C3" s="5" t="s">
        <v>4</v>
      </c>
      <c r="E3" s="5" t="s">
        <v>5</v>
      </c>
      <c r="F3" s="8">
        <v>8579.776</v>
      </c>
      <c r="G3" s="5" t="s">
        <v>6</v>
      </c>
      <c r="I3" s="5" t="s">
        <v>7</v>
      </c>
      <c r="J3" s="8">
        <v>20.985</v>
      </c>
      <c r="K3" s="5" t="s">
        <v>8</v>
      </c>
    </row>
    <row r="4" spans="2:11">
      <c r="B4" s="4" t="s">
        <v>9</v>
      </c>
      <c r="C4" s="5" t="s">
        <v>10</v>
      </c>
      <c r="E4" s="5" t="s">
        <v>11</v>
      </c>
      <c r="F4" s="5">
        <v>204.4</v>
      </c>
      <c r="G4" s="5" t="s">
        <v>12</v>
      </c>
      <c r="I4" s="5" t="s">
        <v>13</v>
      </c>
      <c r="J4" s="5">
        <v>8.622</v>
      </c>
      <c r="K4" s="5" t="s">
        <v>8</v>
      </c>
    </row>
    <row r="5" spans="2:11">
      <c r="B5" s="4" t="s">
        <v>14</v>
      </c>
      <c r="C5" s="5" t="s">
        <v>15</v>
      </c>
      <c r="E5" s="5" t="s">
        <v>16</v>
      </c>
      <c r="F5" s="5">
        <v>19.2</v>
      </c>
      <c r="G5" s="5" t="s">
        <v>17</v>
      </c>
      <c r="I5" s="5" t="s">
        <v>18</v>
      </c>
      <c r="J5" s="5">
        <v>5.25</v>
      </c>
      <c r="K5" s="5" t="s">
        <v>8</v>
      </c>
    </row>
    <row r="6" spans="2:3">
      <c r="B6" s="4" t="s">
        <v>19</v>
      </c>
      <c r="C6" s="5" t="s">
        <v>20</v>
      </c>
    </row>
    <row r="7" spans="2:11">
      <c r="B7" s="4" t="s">
        <v>21</v>
      </c>
      <c r="C7" s="5" t="s">
        <v>22</v>
      </c>
      <c r="E7" s="17" t="s">
        <v>23</v>
      </c>
      <c r="F7" s="17"/>
      <c r="G7" s="17"/>
      <c r="I7" s="17" t="s">
        <v>24</v>
      </c>
      <c r="J7" s="17"/>
      <c r="K7" s="17"/>
    </row>
    <row r="8" spans="2:11">
      <c r="B8" s="9" t="s">
        <v>25</v>
      </c>
      <c r="C8" s="5">
        <v>2</v>
      </c>
      <c r="E8" s="18" t="s">
        <v>5</v>
      </c>
      <c r="F8" s="19">
        <v>6540.998</v>
      </c>
      <c r="G8" s="18" t="s">
        <v>6</v>
      </c>
      <c r="I8" s="18" t="s">
        <v>7</v>
      </c>
      <c r="J8" s="19">
        <v>32.3075</v>
      </c>
      <c r="K8" s="18" t="s">
        <v>8</v>
      </c>
    </row>
    <row r="9" spans="2:12">
      <c r="B9" s="9" t="s">
        <v>26</v>
      </c>
      <c r="C9" s="5">
        <v>2</v>
      </c>
      <c r="E9" s="18" t="s">
        <v>11</v>
      </c>
      <c r="F9" s="18">
        <v>155.4</v>
      </c>
      <c r="G9" s="18" t="s">
        <v>12</v>
      </c>
      <c r="I9" s="18" t="s">
        <v>13</v>
      </c>
      <c r="J9" s="18">
        <v>8.622</v>
      </c>
      <c r="K9" s="18" t="s">
        <v>8</v>
      </c>
      <c r="L9" s="18" t="s">
        <v>27</v>
      </c>
    </row>
    <row r="10" spans="2:11">
      <c r="B10" s="9" t="s">
        <v>28</v>
      </c>
      <c r="C10" s="5">
        <v>4</v>
      </c>
      <c r="E10" s="18" t="s">
        <v>16</v>
      </c>
      <c r="F10" s="18">
        <v>25.4</v>
      </c>
      <c r="G10" s="18" t="s">
        <v>17</v>
      </c>
      <c r="I10" s="18" t="s">
        <v>18</v>
      </c>
      <c r="J10" s="18">
        <v>5.25</v>
      </c>
      <c r="K10" s="18" t="s">
        <v>8</v>
      </c>
    </row>
    <row r="11" spans="2:11">
      <c r="B11" s="9" t="s">
        <v>29</v>
      </c>
      <c r="C11" s="5" t="s">
        <v>30</v>
      </c>
      <c r="I11" s="20"/>
      <c r="J11" s="20"/>
      <c r="K11" s="20"/>
    </row>
    <row r="12" spans="5:11">
      <c r="E12" s="17" t="s">
        <v>31</v>
      </c>
      <c r="F12" s="17"/>
      <c r="G12" s="17"/>
      <c r="I12" s="17" t="s">
        <v>32</v>
      </c>
      <c r="J12" s="17"/>
      <c r="K12" s="17"/>
    </row>
    <row r="13" spans="5:11">
      <c r="E13" s="18" t="s">
        <v>5</v>
      </c>
      <c r="F13" s="19">
        <v>6472.125</v>
      </c>
      <c r="G13" s="18" t="s">
        <v>6</v>
      </c>
      <c r="I13" s="18" t="s">
        <v>7</v>
      </c>
      <c r="J13" s="19">
        <v>32.3075</v>
      </c>
      <c r="K13" s="18" t="s">
        <v>8</v>
      </c>
    </row>
    <row r="14" spans="5:11">
      <c r="E14" s="18" t="s">
        <v>11</v>
      </c>
      <c r="F14" s="18">
        <v>153.5</v>
      </c>
      <c r="G14" s="18" t="s">
        <v>12</v>
      </c>
      <c r="I14" s="18" t="s">
        <v>13</v>
      </c>
      <c r="J14" s="18">
        <v>8.622</v>
      </c>
      <c r="K14" s="18" t="s">
        <v>8</v>
      </c>
    </row>
    <row r="15" spans="5:11">
      <c r="E15" s="18" t="s">
        <v>16</v>
      </c>
      <c r="F15" s="18">
        <v>25.8</v>
      </c>
      <c r="G15" s="18" t="s">
        <v>17</v>
      </c>
      <c r="I15" s="18" t="s">
        <v>18</v>
      </c>
      <c r="J15" s="18">
        <v>5.25</v>
      </c>
      <c r="K15" s="18" t="s">
        <v>8</v>
      </c>
    </row>
  </sheetData>
  <mergeCells count="7">
    <mergeCell ref="B2:C2"/>
    <mergeCell ref="E2:G2"/>
    <mergeCell ref="I2:K2"/>
    <mergeCell ref="E7:G7"/>
    <mergeCell ref="I7:K7"/>
    <mergeCell ref="E12:G12"/>
    <mergeCell ref="I12:K12"/>
  </mergeCell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K15"/>
  <sheetViews>
    <sheetView workbookViewId="0">
      <selection activeCell="G18" sqref="G18"/>
    </sheetView>
  </sheetViews>
  <sheetFormatPr defaultColWidth="9" defaultRowHeight="14"/>
  <cols>
    <col min="2" max="2" width="14.3636363636364" customWidth="1"/>
    <col min="3" max="3" width="13.3636363636364" customWidth="1"/>
    <col min="5" max="5" width="14.6363636363636" customWidth="1"/>
    <col min="6" max="6" width="13.4545454545455" customWidth="1"/>
    <col min="7" max="7" width="10.2727272727273" customWidth="1"/>
    <col min="9" max="9" width="25.9090909090909" customWidth="1"/>
    <col min="10" max="10" width="11.2727272727273" customWidth="1"/>
  </cols>
  <sheetData>
    <row r="2" ht="21" spans="2:11">
      <c r="B2" s="2" t="s">
        <v>0</v>
      </c>
      <c r="C2" s="2"/>
      <c r="E2" s="1" t="s">
        <v>1</v>
      </c>
      <c r="F2" s="1"/>
      <c r="G2" s="1"/>
      <c r="I2" s="1" t="s">
        <v>2</v>
      </c>
      <c r="J2" s="1"/>
      <c r="K2" s="1"/>
    </row>
    <row r="3" spans="2:11">
      <c r="B3" s="4" t="s">
        <v>3</v>
      </c>
      <c r="C3" s="5" t="s">
        <v>4</v>
      </c>
      <c r="E3" s="5" t="s">
        <v>5</v>
      </c>
      <c r="F3" s="8">
        <v>13424.933</v>
      </c>
      <c r="G3" s="5" t="s">
        <v>6</v>
      </c>
      <c r="H3" s="6"/>
      <c r="I3" s="5" t="s">
        <v>7</v>
      </c>
      <c r="J3" s="8">
        <v>23.3</v>
      </c>
      <c r="K3" s="5" t="s">
        <v>8</v>
      </c>
    </row>
    <row r="4" spans="2:11">
      <c r="B4" s="4" t="s">
        <v>9</v>
      </c>
      <c r="C4" s="5" t="s">
        <v>10</v>
      </c>
      <c r="E4" s="5" t="s">
        <v>11</v>
      </c>
      <c r="F4" s="5">
        <v>320.3</v>
      </c>
      <c r="G4" s="5" t="s">
        <v>12</v>
      </c>
      <c r="H4" s="5"/>
      <c r="I4" s="5" t="s">
        <v>13</v>
      </c>
      <c r="J4" s="8">
        <v>6.76</v>
      </c>
      <c r="K4" s="5" t="s">
        <v>8</v>
      </c>
    </row>
    <row r="5" spans="2:11">
      <c r="B5" s="4" t="s">
        <v>14</v>
      </c>
      <c r="C5" s="5" t="s">
        <v>15</v>
      </c>
      <c r="E5" s="5" t="s">
        <v>16</v>
      </c>
      <c r="F5" s="5">
        <v>12.6</v>
      </c>
      <c r="G5" s="5" t="s">
        <v>17</v>
      </c>
      <c r="H5" s="5"/>
      <c r="I5" s="5" t="s">
        <v>18</v>
      </c>
      <c r="J5" s="8">
        <v>4.84</v>
      </c>
      <c r="K5" s="5" t="s">
        <v>8</v>
      </c>
    </row>
    <row r="6" spans="2:8">
      <c r="B6" s="4" t="s">
        <v>19</v>
      </c>
      <c r="C6" s="5" t="s">
        <v>20</v>
      </c>
      <c r="H6" s="5"/>
    </row>
    <row r="7" spans="2:11">
      <c r="B7" s="4" t="s">
        <v>21</v>
      </c>
      <c r="C7" s="5" t="s">
        <v>22</v>
      </c>
      <c r="E7" s="11" t="s">
        <v>23</v>
      </c>
      <c r="F7" s="11"/>
      <c r="G7" s="11"/>
      <c r="I7" s="1" t="s">
        <v>24</v>
      </c>
      <c r="J7" s="1"/>
      <c r="K7" s="1"/>
    </row>
    <row r="8" spans="2:11">
      <c r="B8" s="9" t="s">
        <v>25</v>
      </c>
      <c r="C8" s="5">
        <v>2</v>
      </c>
      <c r="E8" s="12" t="s">
        <v>5</v>
      </c>
      <c r="F8" s="13">
        <v>13421.828</v>
      </c>
      <c r="G8" s="12" t="s">
        <v>6</v>
      </c>
      <c r="I8" s="5" t="s">
        <v>7</v>
      </c>
      <c r="J8" s="8">
        <v>22.62</v>
      </c>
      <c r="K8" s="5" t="s">
        <v>8</v>
      </c>
    </row>
    <row r="9" spans="2:11">
      <c r="B9" s="9" t="s">
        <v>26</v>
      </c>
      <c r="C9" s="5">
        <v>2</v>
      </c>
      <c r="E9" s="12" t="s">
        <v>11</v>
      </c>
      <c r="F9" s="12">
        <v>320.4</v>
      </c>
      <c r="G9" s="12" t="s">
        <v>12</v>
      </c>
      <c r="I9" s="5" t="s">
        <v>13</v>
      </c>
      <c r="J9" s="8">
        <v>6.404</v>
      </c>
      <c r="K9" s="5" t="s">
        <v>8</v>
      </c>
    </row>
    <row r="10" spans="2:11">
      <c r="B10" s="9" t="s">
        <v>28</v>
      </c>
      <c r="C10" s="5">
        <v>4</v>
      </c>
      <c r="E10" s="12" t="s">
        <v>16</v>
      </c>
      <c r="F10" s="12">
        <v>12.4</v>
      </c>
      <c r="G10" s="12" t="s">
        <v>17</v>
      </c>
      <c r="I10" s="5" t="s">
        <v>18</v>
      </c>
      <c r="J10" s="8">
        <v>5.028</v>
      </c>
      <c r="K10" s="5" t="s">
        <v>8</v>
      </c>
    </row>
    <row r="11" spans="2:7">
      <c r="B11" s="9" t="s">
        <v>29</v>
      </c>
      <c r="C11" s="5" t="s">
        <v>33</v>
      </c>
      <c r="E11" s="14"/>
      <c r="F11" s="14"/>
      <c r="G11" s="14"/>
    </row>
    <row r="12" spans="5:11">
      <c r="E12" s="11" t="s">
        <v>31</v>
      </c>
      <c r="F12" s="11"/>
      <c r="G12" s="11"/>
      <c r="I12" s="1" t="s">
        <v>32</v>
      </c>
      <c r="J12" s="1"/>
      <c r="K12" s="1"/>
    </row>
    <row r="13" spans="5:11">
      <c r="E13" s="12" t="s">
        <v>5</v>
      </c>
      <c r="F13" s="15">
        <v>13424.933</v>
      </c>
      <c r="G13" s="12" t="s">
        <v>6</v>
      </c>
      <c r="I13" s="5" t="s">
        <v>7</v>
      </c>
      <c r="J13" s="8">
        <v>22.173</v>
      </c>
      <c r="K13" s="5" t="s">
        <v>8</v>
      </c>
    </row>
    <row r="14" spans="5:11">
      <c r="E14" s="12" t="s">
        <v>11</v>
      </c>
      <c r="F14" s="16">
        <v>320.3</v>
      </c>
      <c r="G14" s="12" t="s">
        <v>12</v>
      </c>
      <c r="I14" s="5" t="s">
        <v>13</v>
      </c>
      <c r="J14" s="8">
        <v>6.425</v>
      </c>
      <c r="K14" s="5" t="s">
        <v>8</v>
      </c>
    </row>
    <row r="15" spans="5:11">
      <c r="E15" s="12" t="s">
        <v>16</v>
      </c>
      <c r="F15" s="16">
        <v>12.6</v>
      </c>
      <c r="G15" s="12" t="s">
        <v>17</v>
      </c>
      <c r="I15" s="5" t="s">
        <v>18</v>
      </c>
      <c r="J15" s="8">
        <v>4.822</v>
      </c>
      <c r="K15" s="5" t="s">
        <v>8</v>
      </c>
    </row>
  </sheetData>
  <mergeCells count="7">
    <mergeCell ref="B2:C2"/>
    <mergeCell ref="E2:G2"/>
    <mergeCell ref="I2:K2"/>
    <mergeCell ref="E7:G7"/>
    <mergeCell ref="I7:K7"/>
    <mergeCell ref="E12:G12"/>
    <mergeCell ref="I12:K1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J13"/>
  <sheetViews>
    <sheetView tabSelected="1" topLeftCell="C1" workbookViewId="0">
      <selection activeCell="H18" sqref="H18"/>
    </sheetView>
  </sheetViews>
  <sheetFormatPr defaultColWidth="9" defaultRowHeight="14"/>
  <cols>
    <col min="2" max="2" width="14.2727272727273" customWidth="1"/>
    <col min="3" max="3" width="15.1818181818182" customWidth="1"/>
    <col min="6" max="6" width="29.2727272727273" customWidth="1"/>
    <col min="7" max="7" width="12.9090909090909" style="1" customWidth="1"/>
    <col min="8" max="8" width="12.8181818181818" style="1"/>
    <col min="9" max="9" width="25.6363636363636" customWidth="1"/>
  </cols>
  <sheetData>
    <row r="2" ht="21" spans="2:10">
      <c r="B2" s="2" t="s">
        <v>0</v>
      </c>
      <c r="C2" s="2"/>
      <c r="F2" s="3" t="s">
        <v>34</v>
      </c>
      <c r="G2" s="3"/>
      <c r="H2" s="3"/>
      <c r="I2" s="3"/>
      <c r="J2" s="6"/>
    </row>
    <row r="3" spans="2:9">
      <c r="B3" s="4" t="s">
        <v>3</v>
      </c>
      <c r="C3" s="5" t="s">
        <v>4</v>
      </c>
      <c r="F3" s="6"/>
      <c r="G3" s="3" t="s">
        <v>33</v>
      </c>
      <c r="H3" s="3" t="s">
        <v>30</v>
      </c>
      <c r="I3" s="3" t="s">
        <v>35</v>
      </c>
    </row>
    <row r="4" spans="2:9">
      <c r="B4" s="4" t="s">
        <v>9</v>
      </c>
      <c r="C4" s="5" t="s">
        <v>10</v>
      </c>
      <c r="F4" s="7" t="s">
        <v>5</v>
      </c>
      <c r="G4" s="8">
        <f>(native!F3+native!F8+native!F13)/3</f>
        <v>13423.898</v>
      </c>
      <c r="H4" s="8">
        <f>(boesfs!F3+boesfs!F8+boesfs!F13)/3</f>
        <v>7197.633</v>
      </c>
      <c r="I4" s="8">
        <f>(H4-G4)/G4</f>
        <v>-0.463819450952324</v>
      </c>
    </row>
    <row r="5" spans="2:9">
      <c r="B5" s="4" t="s">
        <v>14</v>
      </c>
      <c r="C5" s="5" t="s">
        <v>15</v>
      </c>
      <c r="F5" s="4" t="s">
        <v>11</v>
      </c>
      <c r="G5" s="8">
        <f>(native!F4+native!F9+native!F14)/3</f>
        <v>320.333333333333</v>
      </c>
      <c r="H5" s="8">
        <f>(boesfs!F4+boesfs!F9+boesfs!F14)/3</f>
        <v>171.1</v>
      </c>
      <c r="I5" s="8">
        <f>(H5-G5)/G5</f>
        <v>-0.465868886576482</v>
      </c>
    </row>
    <row r="6" spans="2:9">
      <c r="B6" s="4" t="s">
        <v>19</v>
      </c>
      <c r="C6" s="5" t="s">
        <v>20</v>
      </c>
      <c r="F6" s="4" t="s">
        <v>16</v>
      </c>
      <c r="G6" s="8">
        <f>(native!F5+native!F10+native!F15)/3</f>
        <v>12.5333333333333</v>
      </c>
      <c r="H6" s="8">
        <f>(boesfs!F5+boesfs!F10+boesfs!F15)/3</f>
        <v>23.4666666666667</v>
      </c>
      <c r="I6" s="8">
        <f>-(H6-G6)/G6</f>
        <v>-0.87234042553192</v>
      </c>
    </row>
    <row r="7" spans="2:3">
      <c r="B7" s="4" t="s">
        <v>21</v>
      </c>
      <c r="C7" s="5" t="s">
        <v>22</v>
      </c>
    </row>
    <row r="8" spans="2:3">
      <c r="B8" s="9" t="s">
        <v>25</v>
      </c>
      <c r="C8" s="5">
        <v>2</v>
      </c>
    </row>
    <row r="9" spans="2:10">
      <c r="B9" s="9" t="s">
        <v>26</v>
      </c>
      <c r="C9" s="5">
        <v>2</v>
      </c>
      <c r="F9" s="3" t="s">
        <v>36</v>
      </c>
      <c r="G9" s="3"/>
      <c r="H9" s="3"/>
      <c r="I9" s="3"/>
      <c r="J9" s="10"/>
    </row>
    <row r="10" spans="2:10">
      <c r="B10" s="9" t="s">
        <v>28</v>
      </c>
      <c r="C10" s="5">
        <v>4</v>
      </c>
      <c r="F10" s="6"/>
      <c r="G10" s="3" t="s">
        <v>33</v>
      </c>
      <c r="H10" s="3" t="s">
        <v>30</v>
      </c>
      <c r="I10" s="3" t="s">
        <v>35</v>
      </c>
      <c r="J10" s="10"/>
    </row>
    <row r="11" spans="2:10">
      <c r="B11" s="9" t="s">
        <v>29</v>
      </c>
      <c r="C11" s="5" t="s">
        <v>37</v>
      </c>
      <c r="F11" s="4" t="s">
        <v>7</v>
      </c>
      <c r="G11" s="8">
        <f>(native!J3+native!J8+native!J13)/3</f>
        <v>22.6976666666667</v>
      </c>
      <c r="H11" s="8">
        <f>(boesfs!J3+boesfs!J8+boesfs!J13)/3</f>
        <v>28.5333333333333</v>
      </c>
      <c r="I11" s="8">
        <f>-(H11-G11)/G11</f>
        <v>-0.257104254475497</v>
      </c>
      <c r="J11" s="10"/>
    </row>
    <row r="12" spans="6:10">
      <c r="F12" s="4" t="s">
        <v>13</v>
      </c>
      <c r="G12" s="8">
        <f>(native!J4+native!J9+native!J14)/3</f>
        <v>6.52966666666667</v>
      </c>
      <c r="H12" s="8">
        <f>(boesfs!J4+boesfs!J9+boesfs!J14)/3</f>
        <v>8.622</v>
      </c>
      <c r="I12" s="8">
        <f>-(H12-G12)/G12</f>
        <v>-0.320434937975394</v>
      </c>
      <c r="J12" s="10"/>
    </row>
    <row r="13" spans="6:9">
      <c r="F13" s="4" t="s">
        <v>18</v>
      </c>
      <c r="G13" s="8">
        <f>(native!J5+native!J10+native!J15)/3</f>
        <v>4.89666666666667</v>
      </c>
      <c r="H13" s="8">
        <f>(boesfs!J5+boesfs!J10+boesfs!J15)/3</f>
        <v>5.25</v>
      </c>
      <c r="I13" s="8">
        <f>-(H13-G13)/G13</f>
        <v>-0.0721579305650104</v>
      </c>
    </row>
  </sheetData>
  <mergeCells count="3">
    <mergeCell ref="B2:C2"/>
    <mergeCell ref="F2:I2"/>
    <mergeCell ref="F9:I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boesfs</vt:lpstr>
      <vt:lpstr>native</vt:lpstr>
      <vt:lpstr>compare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杨大荣</dc:creator>
  <cp:lastModifiedBy>YD荣</cp:lastModifiedBy>
  <dcterms:created xsi:type="dcterms:W3CDTF">2023-05-20T04:00:00Z</dcterms:created>
  <dcterms:modified xsi:type="dcterms:W3CDTF">2023-05-28T14:59:40Z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6BE7850DF11E416597720200CCE4243F</vt:lpwstr>
  </property>
  <property fmtid="{D5CDD505-2E9C-101B-9397-08002B2CF9AE}" pid="3" name="KSOProductBuildVer">
    <vt:lpwstr>2052-11.1.0.11744</vt:lpwstr>
  </property>
</Properties>
</file>